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<sst xmlns="http://schemas.openxmlformats.org/spreadsheetml/2006/main" count="87" uniqueCount="57">
  <si>
    <t>PALAZZO DI GIUSTIZIA</t>
  </si>
  <si>
    <t xml:space="preserve">        altri proventi</t>
  </si>
  <si>
    <t xml:space="preserve">        oneri sociali</t>
  </si>
  <si>
    <t xml:space="preserve">        trattamento di fine rapporto</t>
  </si>
  <si>
    <t xml:space="preserve">        altri costi</t>
  </si>
  <si>
    <t xml:space="preserve">        ammortamenti delle immobilizzazioni immateriali</t>
  </si>
  <si>
    <t xml:space="preserve">        ammortamenti delle immobilizzazioni materiali</t>
  </si>
  <si>
    <t xml:space="preserve">DIFFERENZA VALORE  E  COSTI DELLA </t>
  </si>
  <si>
    <t>RISULTATO PRIMA DELLE IMPOSTE</t>
  </si>
  <si>
    <t xml:space="preserve">    Il Tesoriere</t>
  </si>
  <si>
    <t>CONSIGLIO DELL'ORDINE DEGLI AVVOCATI  DI LECCO</t>
  </si>
  <si>
    <t>CONTO  ECONOMICO GESTIONE ISTITUZIONALE</t>
  </si>
  <si>
    <t>Ricavi delle vendite e delle prestazioni</t>
  </si>
  <si>
    <t>Altri ricavi e proventi:</t>
  </si>
  <si>
    <t>VALORE DELLA PRODUZIONE</t>
  </si>
  <si>
    <t>COSTI DI PRODUZIONE</t>
  </si>
  <si>
    <t>Altri proventi finanziari:</t>
  </si>
  <si>
    <t>PROVENTI ED ONERI FINANZIARI</t>
  </si>
  <si>
    <t>Altri oneri finanziari:</t>
  </si>
  <si>
    <t xml:space="preserve">    Totale Valore della produzione</t>
  </si>
  <si>
    <t xml:space="preserve">   Totale Proventi ed oneri finanziari</t>
  </si>
  <si>
    <t>Per materie prime, sussidiarie, consumo e merci</t>
  </si>
  <si>
    <t>Per godimento di beni di terzi</t>
  </si>
  <si>
    <t>Per personale:</t>
  </si>
  <si>
    <t xml:space="preserve">        Totale per personale</t>
  </si>
  <si>
    <t>Ammortamenti e svalutazioni:</t>
  </si>
  <si>
    <t xml:space="preserve">        svalutazioni </t>
  </si>
  <si>
    <t xml:space="preserve">       Totale ammortamenti e svalutazioni</t>
  </si>
  <si>
    <t>Altri accantonamenti</t>
  </si>
  <si>
    <r>
      <t xml:space="preserve">    </t>
    </r>
    <r>
      <rPr>
        <b/>
        <sz val="10"/>
        <rFont val="Times New Roman"/>
        <family val="0"/>
      </rPr>
      <t>Totale costi della produzione</t>
    </r>
  </si>
  <si>
    <t xml:space="preserve">PRODUZIONE </t>
  </si>
  <si>
    <t>CONTO  ECONOMICO GESTIONE COMMERCIALE</t>
  </si>
  <si>
    <t>Utile (perdita) gestione istituzionale</t>
  </si>
  <si>
    <t>Utile (perdita) gestione commerciale</t>
  </si>
  <si>
    <t>Imposte sul reddito dell’esercizio</t>
  </si>
  <si>
    <t xml:space="preserve">        salari e stipendi e lavoro interinale</t>
  </si>
  <si>
    <t xml:space="preserve">Consuntivo </t>
  </si>
  <si>
    <t xml:space="preserve">Preventivo </t>
  </si>
  <si>
    <t xml:space="preserve">        altri proventi </t>
  </si>
  <si>
    <t>Per servizi</t>
  </si>
  <si>
    <t xml:space="preserve">Oneri diversi di gestione </t>
  </si>
  <si>
    <t xml:space="preserve">Per materie prime, sussidiarie, consumo e merci </t>
  </si>
  <si>
    <t xml:space="preserve">Per servizi </t>
  </si>
  <si>
    <t xml:space="preserve">Altri accantonamenti </t>
  </si>
  <si>
    <t>RISULTATO DELL’ATTIVITA' ISTITUZIONALE</t>
  </si>
  <si>
    <t>RISULTATO DELL’ATTIVITA' COMMERCIALE</t>
  </si>
  <si>
    <t>Utile (perdita) d'esercizio complessivo</t>
  </si>
  <si>
    <t xml:space="preserve">    (Avv. Raffaella Gianola)</t>
  </si>
  <si>
    <t xml:space="preserve">      da interessi attivi bancari</t>
  </si>
  <si>
    <t xml:space="preserve">      commissioni e spese bancarie</t>
  </si>
  <si>
    <t xml:space="preserve">    commissioni e spese bancarie</t>
  </si>
  <si>
    <t>Il Presidente                                                                   Il Segretario</t>
  </si>
  <si>
    <t>(Avv. Elia Campanielli)                                                      (Avv. Daniele Baccomo)</t>
  </si>
  <si>
    <t xml:space="preserve">        per servizi di trasloco e connessi</t>
  </si>
  <si>
    <t>BILANCIO PREVENTIVO 2024</t>
  </si>
  <si>
    <t>PREVENTIVO 2024</t>
  </si>
  <si>
    <t xml:space="preserve">        utilizzo fondi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</si>
</sst>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_-;\-[$€-2]\ * #,##0_-;_-[$€-2]\ * &quot;-&quot;_-;_-@_-"/>
    <numFmt numFmtId="179" formatCode="_-[$€-2]\ * #,##0.00_-;\-[$€-2]\ * #,##0.00_-;_-[$€-2]\ 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179" fontId="4" fillId="0" borderId="10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79" fontId="4" fillId="33" borderId="0" xfId="0" applyNumberFormat="1" applyFont="1" applyFill="1" applyAlignment="1">
      <alignment/>
    </xf>
    <xf numFmtId="178" fontId="4" fillId="3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4" fillId="35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9" borderId="0" xfId="0" applyFont="1" applyFill="1" applyAlignment="1">
      <alignment/>
    </xf>
    <xf numFmtId="0" fontId="4" fillId="0" borderId="0" xfId="0" applyFont="1" applyAlignment="1">
      <alignment horizontal="center"/>
    </xf>
    <xf numFmtId="179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78" fontId="0" fillId="0" borderId="0" xfId="0" applyNumberFormat="1" applyFill="1" applyAlignment="1">
      <alignment/>
    </xf>
    <xf numFmtId="179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7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3"/>
  <sheetViews>
    <sheetView tabSelected="1" zoomScale="200" zoomScaleNormal="200" zoomScalePageLayoutView="0" workbookViewId="0" topLeftCell="A88">
      <selection activeCell="E14" sqref="E14"/>
    </sheetView>
  </sheetViews>
  <sheetFormatPr defaultColWidth="9.140625" defaultRowHeight="12.75"/>
  <cols>
    <col min="1" max="1" width="45.7109375" style="0" customWidth="1"/>
    <col min="2" max="3" width="18.7109375" style="0" customWidth="1"/>
  </cols>
  <sheetData>
    <row r="1" spans="1:3" ht="12.75">
      <c r="A1" s="35" t="s">
        <v>10</v>
      </c>
      <c r="B1" s="35"/>
      <c r="C1" s="35"/>
    </row>
    <row r="2" spans="1:3" ht="12.75">
      <c r="A2" s="34" t="s">
        <v>0</v>
      </c>
      <c r="B2" s="34"/>
      <c r="C2" s="34"/>
    </row>
    <row r="3" spans="1:3" ht="12.75">
      <c r="A3" s="29"/>
      <c r="B3" s="29"/>
      <c r="C3" s="29"/>
    </row>
    <row r="4" spans="1:3" ht="12.75">
      <c r="A4" s="34" t="s">
        <v>54</v>
      </c>
      <c r="B4" s="34"/>
      <c r="C4" s="34"/>
    </row>
    <row r="5" spans="1:3" ht="12.75">
      <c r="A5" s="34"/>
      <c r="B5" s="34"/>
      <c r="C5" s="34"/>
    </row>
    <row r="6" spans="1:3" ht="12.75">
      <c r="A6" s="36" t="s">
        <v>11</v>
      </c>
      <c r="B6" s="36"/>
      <c r="C6" s="36"/>
    </row>
    <row r="7" spans="1:3" ht="12.75">
      <c r="A7" s="14"/>
      <c r="B7" s="14" t="s">
        <v>37</v>
      </c>
      <c r="C7" s="14" t="s">
        <v>36</v>
      </c>
    </row>
    <row r="8" spans="1:3" ht="12.75">
      <c r="A8" s="8"/>
      <c r="B8" s="14">
        <v>2024</v>
      </c>
      <c r="C8" s="14">
        <v>2023</v>
      </c>
    </row>
    <row r="9" spans="1:3" ht="12.75">
      <c r="A9" s="19" t="s">
        <v>14</v>
      </c>
      <c r="B9" s="20"/>
      <c r="C9" s="21"/>
    </row>
    <row r="10" spans="1:3" ht="12.75">
      <c r="A10" s="1" t="s">
        <v>12</v>
      </c>
      <c r="B10" s="15">
        <v>0</v>
      </c>
      <c r="C10" s="30">
        <v>0</v>
      </c>
    </row>
    <row r="11" spans="1:3" ht="12.75">
      <c r="A11" s="1" t="s">
        <v>13</v>
      </c>
      <c r="B11" s="15"/>
      <c r="C11" s="30"/>
    </row>
    <row r="12" spans="1:3" ht="12.75">
      <c r="A12" s="1" t="s">
        <v>38</v>
      </c>
      <c r="B12" s="15">
        <v>214800</v>
      </c>
      <c r="C12" s="30">
        <v>181785.13</v>
      </c>
    </row>
    <row r="13" spans="1:3" ht="12.75">
      <c r="A13" s="1" t="s">
        <v>56</v>
      </c>
      <c r="B13" s="15">
        <v>14000</v>
      </c>
      <c r="C13" s="30"/>
    </row>
    <row r="14" spans="1:3" ht="12.75">
      <c r="A14" s="23" t="s">
        <v>19</v>
      </c>
      <c r="B14" s="15">
        <f>SUM(B10:B13)</f>
        <v>228800</v>
      </c>
      <c r="C14" s="30">
        <f>SUM(C10:C12)</f>
        <v>181785.13</v>
      </c>
    </row>
    <row r="15" spans="1:3" ht="12.75">
      <c r="A15" s="19" t="s">
        <v>15</v>
      </c>
      <c r="B15" s="22"/>
      <c r="C15" s="30"/>
    </row>
    <row r="16" spans="1:3" ht="12.75">
      <c r="A16" s="1" t="s">
        <v>21</v>
      </c>
      <c r="B16" s="15">
        <v>3400</v>
      </c>
      <c r="C16" s="30">
        <v>248.14</v>
      </c>
    </row>
    <row r="17" spans="1:3" ht="12.75">
      <c r="A17" s="26" t="s">
        <v>39</v>
      </c>
      <c r="B17" s="15">
        <v>54540</v>
      </c>
      <c r="C17" s="30">
        <v>56983.67</v>
      </c>
    </row>
    <row r="18" spans="1:3" ht="12.75">
      <c r="A18" s="26" t="s">
        <v>53</v>
      </c>
      <c r="B18" s="15"/>
      <c r="C18" s="30">
        <v>0</v>
      </c>
    </row>
    <row r="19" spans="1:3" ht="12.75">
      <c r="A19" s="1" t="s">
        <v>22</v>
      </c>
      <c r="B19" s="15">
        <v>0</v>
      </c>
      <c r="C19" s="30">
        <v>0</v>
      </c>
    </row>
    <row r="20" spans="1:3" ht="12.75">
      <c r="A20" s="1" t="s">
        <v>23</v>
      </c>
      <c r="B20" s="12"/>
      <c r="C20" s="30"/>
    </row>
    <row r="21" spans="1:3" ht="12.75">
      <c r="A21" s="2" t="s">
        <v>35</v>
      </c>
      <c r="B21" s="15">
        <v>58000</v>
      </c>
      <c r="C21" s="30">
        <v>55807.68</v>
      </c>
    </row>
    <row r="22" spans="1:3" ht="12.75">
      <c r="A22" s="1" t="s">
        <v>2</v>
      </c>
      <c r="B22" s="15">
        <v>15000</v>
      </c>
      <c r="C22" s="30">
        <v>14569.84</v>
      </c>
    </row>
    <row r="23" spans="1:3" ht="12.75">
      <c r="A23" s="1" t="s">
        <v>3</v>
      </c>
      <c r="B23" s="15">
        <v>5000</v>
      </c>
      <c r="C23" s="30">
        <v>4824.92</v>
      </c>
    </row>
    <row r="24" spans="1:3" ht="12.75">
      <c r="A24" s="1" t="s">
        <v>4</v>
      </c>
      <c r="B24" s="15">
        <v>1380</v>
      </c>
      <c r="C24" s="30">
        <v>1414.05</v>
      </c>
    </row>
    <row r="25" spans="1:3" ht="12.75">
      <c r="A25" s="26" t="s">
        <v>24</v>
      </c>
      <c r="B25" s="15">
        <f>SUM(B21:B24)</f>
        <v>79380</v>
      </c>
      <c r="C25" s="30">
        <f>SUM(C21:C24)</f>
        <v>76616.49</v>
      </c>
    </row>
    <row r="26" spans="1:3" ht="12.75">
      <c r="A26" s="1" t="s">
        <v>25</v>
      </c>
      <c r="B26" s="15"/>
      <c r="C26" s="30"/>
    </row>
    <row r="27" spans="1:3" ht="12.75">
      <c r="A27" s="1" t="s">
        <v>5</v>
      </c>
      <c r="B27" s="15">
        <v>0</v>
      </c>
      <c r="C27" s="30">
        <v>0</v>
      </c>
    </row>
    <row r="28" spans="1:3" ht="12.75">
      <c r="A28" s="1" t="s">
        <v>6</v>
      </c>
      <c r="B28" s="15">
        <v>500</v>
      </c>
      <c r="C28" s="30">
        <v>392.73</v>
      </c>
    </row>
    <row r="29" spans="1:3" ht="12.75">
      <c r="A29" s="2" t="s">
        <v>26</v>
      </c>
      <c r="B29" s="15">
        <v>0</v>
      </c>
      <c r="C29" s="30">
        <v>0</v>
      </c>
    </row>
    <row r="30" spans="1:3" ht="12.75">
      <c r="A30" s="26" t="s">
        <v>27</v>
      </c>
      <c r="B30" s="15">
        <f>SUM(B27:B29)</f>
        <v>500</v>
      </c>
      <c r="C30" s="30">
        <f>SUM(C27:C29)</f>
        <v>392.73</v>
      </c>
    </row>
    <row r="31" spans="1:4" ht="12.75">
      <c r="A31" s="26" t="s">
        <v>43</v>
      </c>
      <c r="B31" s="15">
        <v>900</v>
      </c>
      <c r="C31" s="30"/>
      <c r="D31" s="6"/>
    </row>
    <row r="32" spans="1:3" ht="12.75">
      <c r="A32" s="26" t="s">
        <v>40</v>
      </c>
      <c r="B32" s="15">
        <v>55820</v>
      </c>
      <c r="C32" s="30">
        <v>29439.08</v>
      </c>
    </row>
    <row r="33" spans="1:3" ht="12.75">
      <c r="A33" s="24" t="s">
        <v>29</v>
      </c>
      <c r="B33" s="15">
        <f>SUM(B16+B17+B18+B19+B25+B30+B31+B32)</f>
        <v>194540</v>
      </c>
      <c r="C33" s="30">
        <f>SUM(C16+C17+C19+C25+C30+C31+C32)</f>
        <v>163680.11</v>
      </c>
    </row>
    <row r="34" spans="1:3" ht="12.75">
      <c r="A34" s="3" t="s">
        <v>7</v>
      </c>
      <c r="B34" s="15"/>
      <c r="C34" s="30"/>
    </row>
    <row r="35" spans="1:3" ht="12.75">
      <c r="A35" s="3" t="s">
        <v>30</v>
      </c>
      <c r="B35" s="15">
        <f>B14-B33</f>
        <v>34260</v>
      </c>
      <c r="C35" s="30">
        <f>C14-C33</f>
        <v>18105.02000000002</v>
      </c>
    </row>
    <row r="36" spans="1:3" ht="12.75">
      <c r="A36" s="1" t="s">
        <v>17</v>
      </c>
      <c r="B36" s="15"/>
      <c r="C36" s="30"/>
    </row>
    <row r="37" spans="1:3" ht="12.75">
      <c r="A37" s="1" t="s">
        <v>16</v>
      </c>
      <c r="B37" s="15"/>
      <c r="C37" s="30"/>
    </row>
    <row r="38" spans="1:3" ht="12.75">
      <c r="A38" s="2" t="s">
        <v>48</v>
      </c>
      <c r="B38" s="15">
        <v>2000</v>
      </c>
      <c r="C38" s="30">
        <v>0.68</v>
      </c>
    </row>
    <row r="39" spans="1:3" ht="12.75">
      <c r="A39" s="1" t="s">
        <v>18</v>
      </c>
      <c r="B39" s="15"/>
      <c r="C39" s="30"/>
    </row>
    <row r="40" spans="1:3" ht="12.75">
      <c r="A40" s="1" t="s">
        <v>49</v>
      </c>
      <c r="B40" s="15">
        <v>-300</v>
      </c>
      <c r="C40" s="30">
        <v>-257.2</v>
      </c>
    </row>
    <row r="41" spans="1:3" ht="12.75">
      <c r="A41" s="5" t="s">
        <v>20</v>
      </c>
      <c r="B41" s="15">
        <f>B38+B40</f>
        <v>1700</v>
      </c>
      <c r="C41" s="30">
        <f>C38+C40</f>
        <v>-256.52</v>
      </c>
    </row>
    <row r="42" spans="1:3" ht="12.75">
      <c r="A42" s="3" t="s">
        <v>8</v>
      </c>
      <c r="B42" s="15">
        <f>B35+B41</f>
        <v>35960</v>
      </c>
      <c r="C42" s="30">
        <f>C35+C41</f>
        <v>17848.50000000002</v>
      </c>
    </row>
    <row r="43" spans="1:3" ht="13.5" thickBot="1">
      <c r="A43" s="1" t="s">
        <v>34</v>
      </c>
      <c r="B43" s="15">
        <v>-5000</v>
      </c>
      <c r="C43" s="30">
        <v>-4686.66</v>
      </c>
    </row>
    <row r="44" spans="1:13" ht="13.5" thickBot="1">
      <c r="A44" s="25" t="s">
        <v>44</v>
      </c>
      <c r="B44" s="17">
        <f>B42+B43</f>
        <v>30960</v>
      </c>
      <c r="C44" s="17">
        <f>C42+C43</f>
        <v>13161.840000000018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3.5" thickTop="1">
      <c r="A45" s="4"/>
      <c r="B45" s="15"/>
      <c r="C45" s="13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4"/>
      <c r="B46" s="15"/>
      <c r="C46" s="13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4"/>
      <c r="B47" s="15"/>
      <c r="C47" s="13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4"/>
      <c r="B48" s="15"/>
      <c r="C48" s="13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4"/>
      <c r="B49" s="15"/>
      <c r="C49" s="13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4"/>
      <c r="B50" s="15"/>
      <c r="C50" s="13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4"/>
      <c r="B51" s="15"/>
      <c r="C51" s="13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4"/>
      <c r="B52" s="15"/>
      <c r="C52" s="13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4"/>
      <c r="B53" s="15"/>
      <c r="C53" s="13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4"/>
      <c r="B54" s="15"/>
      <c r="C54" s="13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4"/>
      <c r="B55" s="15"/>
      <c r="C55" s="13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4"/>
      <c r="B56" s="15"/>
      <c r="C56" s="13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4"/>
      <c r="B57" s="15"/>
      <c r="C57" s="13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4"/>
      <c r="B58" s="15"/>
      <c r="C58" s="13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4"/>
      <c r="B59" s="15"/>
      <c r="C59" s="13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4"/>
      <c r="B60" s="15"/>
      <c r="C60" s="13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34" t="s">
        <v>55</v>
      </c>
      <c r="B61" s="34"/>
      <c r="C61" s="34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37"/>
      <c r="B62" s="37"/>
      <c r="C62" s="37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36" t="s">
        <v>31</v>
      </c>
      <c r="B63" s="36"/>
      <c r="C63" s="3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14"/>
      <c r="B64" s="14" t="s">
        <v>37</v>
      </c>
      <c r="C64" s="31" t="s">
        <v>36</v>
      </c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8"/>
      <c r="B65" s="14">
        <v>2024</v>
      </c>
      <c r="C65" s="31">
        <v>2023</v>
      </c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27" t="s">
        <v>14</v>
      </c>
      <c r="B66" s="15"/>
      <c r="C66" s="30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1" t="s">
        <v>12</v>
      </c>
      <c r="B67" s="15">
        <v>171450</v>
      </c>
      <c r="C67" s="30">
        <v>168050.45</v>
      </c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1" t="s">
        <v>13</v>
      </c>
      <c r="B68" s="11"/>
      <c r="C68" s="30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1" t="s">
        <v>1</v>
      </c>
      <c r="B69" s="15"/>
      <c r="C69" s="30">
        <v>1325.95</v>
      </c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23" t="s">
        <v>19</v>
      </c>
      <c r="B70" s="15">
        <f>SUM(B67:B69)</f>
        <v>171450</v>
      </c>
      <c r="C70" s="30">
        <f>SUM(C67:C69)</f>
        <v>169376.40000000002</v>
      </c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27" t="s">
        <v>15</v>
      </c>
      <c r="B71" s="11"/>
      <c r="C71" s="30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1" t="s">
        <v>41</v>
      </c>
      <c r="B72" s="15">
        <v>3200</v>
      </c>
      <c r="C72" s="30">
        <v>519.4</v>
      </c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26" t="s">
        <v>42</v>
      </c>
      <c r="B73" s="15">
        <v>135000</v>
      </c>
      <c r="C73" s="30">
        <v>128432.73</v>
      </c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1" t="s">
        <v>22</v>
      </c>
      <c r="B74" s="15">
        <v>0</v>
      </c>
      <c r="C74" s="30">
        <v>0</v>
      </c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1" t="s">
        <v>23</v>
      </c>
      <c r="B75" s="12"/>
      <c r="C75" s="32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2" t="s">
        <v>35</v>
      </c>
      <c r="B76" s="15">
        <v>38000</v>
      </c>
      <c r="C76" s="30">
        <v>37205.75</v>
      </c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1" t="s">
        <v>2</v>
      </c>
      <c r="B77" s="15">
        <v>10000</v>
      </c>
      <c r="C77" s="30">
        <v>9713.21</v>
      </c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1" t="s">
        <v>3</v>
      </c>
      <c r="B78" s="15">
        <v>3500</v>
      </c>
      <c r="C78" s="30">
        <v>3216.6</v>
      </c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1" t="s">
        <v>4</v>
      </c>
      <c r="B79" s="15">
        <v>1060</v>
      </c>
      <c r="C79" s="30">
        <v>1057.5</v>
      </c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26" t="s">
        <v>24</v>
      </c>
      <c r="B80" s="15">
        <f>SUM(B76:B79)</f>
        <v>52560</v>
      </c>
      <c r="C80" s="30">
        <f>SUM(C76:C79)</f>
        <v>51193.06</v>
      </c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1" t="s">
        <v>25</v>
      </c>
      <c r="B81" s="11"/>
      <c r="C81" s="30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1" t="s">
        <v>5</v>
      </c>
      <c r="B82" s="15">
        <v>0</v>
      </c>
      <c r="C82" s="30"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1" t="s">
        <v>6</v>
      </c>
      <c r="B83" s="15">
        <v>500</v>
      </c>
      <c r="C83" s="30">
        <v>375.94</v>
      </c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2" t="s">
        <v>26</v>
      </c>
      <c r="B84" s="15">
        <v>0</v>
      </c>
      <c r="C84" s="30"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1" t="s">
        <v>27</v>
      </c>
      <c r="B85" s="15">
        <f>SUM(B82:B84)</f>
        <v>500</v>
      </c>
      <c r="C85" s="30">
        <f>SUM(C82:C84)</f>
        <v>375.94</v>
      </c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1" t="s">
        <v>28</v>
      </c>
      <c r="B86" s="15">
        <v>0</v>
      </c>
      <c r="C86" s="30">
        <v>0</v>
      </c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26" t="s">
        <v>40</v>
      </c>
      <c r="B87" s="15">
        <v>5010</v>
      </c>
      <c r="C87" s="30">
        <v>2664.41</v>
      </c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24" t="s">
        <v>29</v>
      </c>
      <c r="B88" s="15">
        <f>SUM(B72+B73+B74+B80+B85+B86+B87)</f>
        <v>196270</v>
      </c>
      <c r="C88" s="30">
        <f>SUM(C72+C73+C74+C80+C85+C86+C87)</f>
        <v>183185.54</v>
      </c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3" t="s">
        <v>7</v>
      </c>
      <c r="B89" s="11"/>
      <c r="C89" s="30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3" t="s">
        <v>30</v>
      </c>
      <c r="B90" s="15">
        <f>B70-B88</f>
        <v>-24820</v>
      </c>
      <c r="C90" s="30">
        <f>C70-C88</f>
        <v>-13809.139999999985</v>
      </c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1" t="s">
        <v>17</v>
      </c>
      <c r="B91" s="11"/>
      <c r="C91" s="30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1" t="s">
        <v>16</v>
      </c>
      <c r="B92" s="12"/>
      <c r="C92" s="30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2" t="s">
        <v>48</v>
      </c>
      <c r="B93" s="15">
        <v>1500</v>
      </c>
      <c r="C93" s="30">
        <v>0</v>
      </c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1" t="s">
        <v>18</v>
      </c>
      <c r="B94" s="11"/>
      <c r="C94" s="30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1" t="s">
        <v>50</v>
      </c>
      <c r="B95" s="15">
        <v>-400</v>
      </c>
      <c r="C95" s="30">
        <v>-375.21</v>
      </c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5" t="s">
        <v>20</v>
      </c>
      <c r="B96" s="30">
        <f>B93+B95</f>
        <v>1100</v>
      </c>
      <c r="C96" s="30">
        <f>C93+C95</f>
        <v>-375.21</v>
      </c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3" t="s">
        <v>8</v>
      </c>
      <c r="B97" s="15">
        <f>B90+B96</f>
        <v>-23720</v>
      </c>
      <c r="C97" s="30">
        <f>C90+C96</f>
        <v>-14184.349999999984</v>
      </c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3.5" thickBot="1">
      <c r="A98" s="1" t="s">
        <v>34</v>
      </c>
      <c r="B98" s="16">
        <v>-3500</v>
      </c>
      <c r="C98" s="33">
        <v>-3224.42</v>
      </c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3.5" thickBot="1">
      <c r="A99" s="25" t="s">
        <v>45</v>
      </c>
      <c r="B99" s="17">
        <f>B97+B98</f>
        <v>-27220</v>
      </c>
      <c r="C99" s="17">
        <f>C97+C98</f>
        <v>-17408.769999999982</v>
      </c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3.5" thickTop="1">
      <c r="A100" s="4"/>
      <c r="B100" s="15"/>
      <c r="C100" s="15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4"/>
      <c r="B101" s="15"/>
      <c r="C101" s="15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4"/>
      <c r="B102" s="18"/>
      <c r="C102" s="15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1" t="s">
        <v>32</v>
      </c>
      <c r="B103" s="15">
        <f>B44</f>
        <v>30960</v>
      </c>
      <c r="C103" s="15">
        <f>C44</f>
        <v>13161.840000000018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3.5" thickBot="1">
      <c r="A104" s="1" t="s">
        <v>33</v>
      </c>
      <c r="B104" s="16">
        <f>B99</f>
        <v>-27220</v>
      </c>
      <c r="C104" s="16">
        <f>C99</f>
        <v>-17408.769999999982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3.5" thickBot="1">
      <c r="A105" s="28" t="s">
        <v>46</v>
      </c>
      <c r="B105" s="17">
        <f>SUM(B103:B104)</f>
        <v>3740</v>
      </c>
      <c r="C105" s="17">
        <f>SUM(C103:C104)</f>
        <v>-4246.929999999964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ht="13.5" thickTop="1"/>
    <row r="107" spans="1:3" ht="12.75">
      <c r="A107" s="9" t="s">
        <v>51</v>
      </c>
      <c r="B107" s="10"/>
      <c r="C107" s="10"/>
    </row>
    <row r="108" spans="1:3" ht="12.75">
      <c r="A108" s="9" t="s">
        <v>52</v>
      </c>
      <c r="B108" s="10"/>
      <c r="C108" s="10"/>
    </row>
    <row r="109" spans="1:3" ht="12.75">
      <c r="A109" s="9"/>
      <c r="B109" s="10"/>
      <c r="C109" s="10"/>
    </row>
    <row r="110" spans="1:3" ht="12.75">
      <c r="A110" s="9" t="s">
        <v>9</v>
      </c>
      <c r="B110" s="10"/>
      <c r="C110" s="10"/>
    </row>
    <row r="111" spans="1:3" ht="12.75">
      <c r="A111" s="9" t="s">
        <v>47</v>
      </c>
      <c r="B111" s="10"/>
      <c r="C111" s="10"/>
    </row>
    <row r="112" spans="1:3" ht="12.75">
      <c r="A112" s="1"/>
      <c r="B112" s="2"/>
      <c r="C112" s="2"/>
    </row>
    <row r="113" spans="2:3" ht="12.75">
      <c r="B113" s="2"/>
      <c r="C113" s="7"/>
    </row>
    <row r="114" spans="2:3" ht="12.75">
      <c r="B114" s="2"/>
      <c r="C114" s="7"/>
    </row>
    <row r="115" spans="2:3" ht="12.75">
      <c r="B115" s="2"/>
      <c r="C115" s="7"/>
    </row>
    <row r="116" spans="2:3" ht="12.75">
      <c r="B116" s="2"/>
      <c r="C116" s="7"/>
    </row>
    <row r="117" spans="2:3" ht="12.75">
      <c r="B117" s="2"/>
      <c r="C117" s="7"/>
    </row>
    <row r="118" spans="2:3" ht="12.75">
      <c r="B118" s="2"/>
      <c r="C118" s="7"/>
    </row>
    <row r="119" spans="1:3" ht="12.75">
      <c r="A119" s="1"/>
      <c r="B119" s="2"/>
      <c r="C119" s="7"/>
    </row>
    <row r="120" spans="2:3" ht="12.75">
      <c r="B120" s="2"/>
      <c r="C120" s="7"/>
    </row>
    <row r="121" spans="2:3" ht="12.75">
      <c r="B121" s="2"/>
      <c r="C121" s="7"/>
    </row>
    <row r="122" spans="2:3" ht="12.75">
      <c r="B122" s="2"/>
      <c r="C122" s="7"/>
    </row>
    <row r="123" spans="2:3" ht="12.75">
      <c r="B123" s="2"/>
      <c r="C123" s="7"/>
    </row>
    <row r="124" spans="2:3" ht="12.75">
      <c r="B124" s="2"/>
      <c r="C124" s="7"/>
    </row>
    <row r="125" spans="2:3" ht="12.75">
      <c r="B125" s="2"/>
      <c r="C125" s="7"/>
    </row>
    <row r="126" spans="2:3" ht="12.75">
      <c r="B126" s="2"/>
      <c r="C126" s="7"/>
    </row>
    <row r="127" spans="2:3" ht="12.75">
      <c r="B127" s="2"/>
      <c r="C127" s="7"/>
    </row>
    <row r="128" spans="2:3" ht="12.75">
      <c r="B128" s="2"/>
      <c r="C128" s="7"/>
    </row>
    <row r="129" spans="2:3" ht="12.75">
      <c r="B129" s="2"/>
      <c r="C129" s="7"/>
    </row>
    <row r="130" spans="2:3" ht="12.75">
      <c r="B130" s="2"/>
      <c r="C130" s="7"/>
    </row>
    <row r="131" spans="2:3" ht="12.75">
      <c r="B131" s="2"/>
      <c r="C131" s="7"/>
    </row>
    <row r="132" spans="2:3" ht="12.75">
      <c r="B132" s="2"/>
      <c r="C132" s="7"/>
    </row>
    <row r="133" spans="2:3" ht="12.75">
      <c r="B133" s="2"/>
      <c r="C133" s="7"/>
    </row>
    <row r="134" spans="2:3" ht="12.75">
      <c r="B134" s="2"/>
      <c r="C134" s="7"/>
    </row>
    <row r="135" spans="2:3" ht="12.75">
      <c r="B135" s="2"/>
      <c r="C135" s="7"/>
    </row>
    <row r="136" spans="2:3" ht="12.75">
      <c r="B136" s="2"/>
      <c r="C136" s="7"/>
    </row>
    <row r="137" spans="2:3" ht="12.75">
      <c r="B137" s="2"/>
      <c r="C137" s="7"/>
    </row>
    <row r="138" spans="2:3" ht="12.75">
      <c r="B138" s="2"/>
      <c r="C138" s="7"/>
    </row>
    <row r="139" spans="2:3" ht="12.75">
      <c r="B139" s="2"/>
      <c r="C139" s="7"/>
    </row>
    <row r="140" spans="2:3" ht="12.75">
      <c r="B140" s="2"/>
      <c r="C140" s="7"/>
    </row>
    <row r="141" spans="2:3" ht="12.75">
      <c r="B141" s="2"/>
      <c r="C141" s="7"/>
    </row>
    <row r="142" spans="2:3" ht="12.75">
      <c r="B142" s="2"/>
      <c r="C142" s="7"/>
    </row>
    <row r="143" spans="2:3" ht="12.75">
      <c r="B143" s="2"/>
      <c r="C143" s="7"/>
    </row>
    <row r="144" spans="2:3" ht="12.75">
      <c r="B144" s="2"/>
      <c r="C144" s="7"/>
    </row>
    <row r="145" spans="2:3" ht="12.75">
      <c r="B145" s="2"/>
      <c r="C145" s="7"/>
    </row>
    <row r="146" spans="2:3" ht="12.75">
      <c r="B146" s="2"/>
      <c r="C146" s="7"/>
    </row>
    <row r="147" spans="2:3" ht="12.75">
      <c r="B147" s="2"/>
      <c r="C147" s="7"/>
    </row>
    <row r="148" spans="2:3" ht="12.75">
      <c r="B148" s="2"/>
      <c r="C148" s="7"/>
    </row>
    <row r="149" spans="2:3" ht="12.75">
      <c r="B149" s="2"/>
      <c r="C149" s="7"/>
    </row>
    <row r="150" spans="2:3" ht="12.75">
      <c r="B150" s="2"/>
      <c r="C150" s="7"/>
    </row>
    <row r="151" spans="2:3" ht="12.75">
      <c r="B151" s="2"/>
      <c r="C151" s="7"/>
    </row>
    <row r="152" spans="2:3" ht="12.75">
      <c r="B152" s="2"/>
      <c r="C152" s="7"/>
    </row>
    <row r="153" spans="2:3" ht="12.75">
      <c r="B153" s="2"/>
      <c r="C153" s="7"/>
    </row>
    <row r="154" spans="2:3" ht="12.75">
      <c r="B154" s="2"/>
      <c r="C154" s="7"/>
    </row>
    <row r="155" spans="2:3" ht="12.75">
      <c r="B155" s="2"/>
      <c r="C155" s="7"/>
    </row>
    <row r="156" spans="2:3" ht="12.75">
      <c r="B156" s="2"/>
      <c r="C156" s="7"/>
    </row>
    <row r="157" spans="2:3" ht="12.75">
      <c r="B157" s="2"/>
      <c r="C157" s="7"/>
    </row>
    <row r="158" spans="2:3" ht="12.75">
      <c r="B158" s="2"/>
      <c r="C158" s="7"/>
    </row>
    <row r="159" spans="2:3" ht="12.75">
      <c r="B159" s="2"/>
      <c r="C159" s="7"/>
    </row>
    <row r="160" spans="2:3" ht="12.75">
      <c r="B160" s="2"/>
      <c r="C160" s="7"/>
    </row>
    <row r="161" spans="2:3" ht="12.75">
      <c r="B161" s="2"/>
      <c r="C161" s="7"/>
    </row>
    <row r="162" spans="2:3" ht="12.75">
      <c r="B162" s="2"/>
      <c r="C162" s="7"/>
    </row>
    <row r="163" spans="2:3" ht="12.75">
      <c r="B163" s="2"/>
      <c r="C163" s="7"/>
    </row>
    <row r="164" spans="2:3" ht="12.75">
      <c r="B164" s="2"/>
      <c r="C164" s="7"/>
    </row>
    <row r="165" spans="2:3" ht="12.75">
      <c r="B165" s="2"/>
      <c r="C165" s="7"/>
    </row>
    <row r="166" spans="2:3" ht="12.75">
      <c r="B166" s="2"/>
      <c r="C166" s="7"/>
    </row>
    <row r="167" spans="2:3" ht="12.75">
      <c r="B167" s="2"/>
      <c r="C167" s="7"/>
    </row>
    <row r="168" spans="2:3" ht="12.75">
      <c r="B168" s="2"/>
      <c r="C168" s="7"/>
    </row>
    <row r="169" spans="2:3" ht="12.75">
      <c r="B169" s="2"/>
      <c r="C169" s="7"/>
    </row>
    <row r="170" spans="2:3" ht="12.75">
      <c r="B170" s="2"/>
      <c r="C170" s="7"/>
    </row>
    <row r="171" spans="2:3" ht="12.75">
      <c r="B171" s="2"/>
      <c r="C171" s="7"/>
    </row>
    <row r="172" spans="2:3" ht="12.75">
      <c r="B172" s="2"/>
      <c r="C172" s="7"/>
    </row>
    <row r="173" spans="2:3" ht="12.75">
      <c r="B173" s="2"/>
      <c r="C173" s="7"/>
    </row>
    <row r="174" spans="2:3" ht="12.75">
      <c r="B174" s="2"/>
      <c r="C174" s="7"/>
    </row>
    <row r="175" spans="2:3" ht="12.75">
      <c r="B175" s="2"/>
      <c r="C175" s="7"/>
    </row>
    <row r="176" spans="2:3" ht="12.75">
      <c r="B176" s="2"/>
      <c r="C176" s="7"/>
    </row>
    <row r="177" spans="2:3" ht="12.75">
      <c r="B177" s="2"/>
      <c r="C177" s="7"/>
    </row>
    <row r="178" spans="2:3" ht="12.75">
      <c r="B178" s="2"/>
      <c r="C178" s="7"/>
    </row>
    <row r="179" spans="2:3" ht="12.75">
      <c r="B179" s="2"/>
      <c r="C179" s="7"/>
    </row>
    <row r="180" spans="2:3" ht="12.75">
      <c r="B180" s="2"/>
      <c r="C180" s="7"/>
    </row>
    <row r="181" spans="2:3" ht="12.75">
      <c r="B181" s="2"/>
      <c r="C181" s="7"/>
    </row>
    <row r="182" spans="2:3" ht="12.75">
      <c r="B182" s="2"/>
      <c r="C182" s="7"/>
    </row>
    <row r="183" spans="2:3" ht="12.75">
      <c r="B183" s="2"/>
      <c r="C183" s="7"/>
    </row>
    <row r="184" spans="2:3" ht="12.75">
      <c r="B184" s="2"/>
      <c r="C184" s="7"/>
    </row>
    <row r="185" spans="2:3" ht="12.75">
      <c r="B185" s="2"/>
      <c r="C185" s="7"/>
    </row>
    <row r="186" spans="2:3" ht="12.75">
      <c r="B186" s="2"/>
      <c r="C186" s="7"/>
    </row>
    <row r="187" spans="2:3" ht="12.75">
      <c r="B187" s="2"/>
      <c r="C187" s="7"/>
    </row>
    <row r="188" spans="2:3" ht="12.75">
      <c r="B188" s="2"/>
      <c r="C188" s="7"/>
    </row>
    <row r="189" spans="2:3" ht="12.75">
      <c r="B189" s="2"/>
      <c r="C189" s="7"/>
    </row>
    <row r="190" spans="2:3" ht="12.75">
      <c r="B190" s="2"/>
      <c r="C190" s="7"/>
    </row>
    <row r="191" spans="2:3" ht="12.75">
      <c r="B191" s="2"/>
      <c r="C191" s="7"/>
    </row>
    <row r="192" spans="2:3" ht="12.75">
      <c r="B192" s="2"/>
      <c r="C192" s="7"/>
    </row>
    <row r="193" spans="2:3" ht="12.75">
      <c r="B193" s="2"/>
      <c r="C193" s="7"/>
    </row>
    <row r="194" spans="2:3" ht="12.75">
      <c r="B194" s="2"/>
      <c r="C194" s="7"/>
    </row>
    <row r="195" spans="2:3" ht="12.75">
      <c r="B195" s="2"/>
      <c r="C195" s="7"/>
    </row>
    <row r="196" spans="2:3" ht="12.75">
      <c r="B196" s="2"/>
      <c r="C196" s="7"/>
    </row>
    <row r="197" spans="2:3" ht="12.75">
      <c r="B197" s="2"/>
      <c r="C197" s="7"/>
    </row>
    <row r="198" spans="2:3" ht="12.75">
      <c r="B198" s="2"/>
      <c r="C198" s="7"/>
    </row>
    <row r="199" spans="2:3" ht="12.75">
      <c r="B199" s="2"/>
      <c r="C199" s="7"/>
    </row>
    <row r="200" spans="2:3" ht="12.75">
      <c r="B200" s="2"/>
      <c r="C200" s="7"/>
    </row>
    <row r="201" spans="2:3" ht="12.75">
      <c r="B201" s="2"/>
      <c r="C201" s="7"/>
    </row>
    <row r="202" spans="2:3" ht="12.75">
      <c r="B202" s="2"/>
      <c r="C202" s="7"/>
    </row>
    <row r="203" spans="2:3" ht="12.75">
      <c r="B203" s="2"/>
      <c r="C203" s="7"/>
    </row>
    <row r="204" spans="2:3" ht="12.75">
      <c r="B204" s="2"/>
      <c r="C204" s="7"/>
    </row>
    <row r="205" spans="2:3" ht="12.75">
      <c r="B205" s="2"/>
      <c r="C205" s="7"/>
    </row>
    <row r="206" spans="2:3" ht="12.75">
      <c r="B206" s="2"/>
      <c r="C206" s="7"/>
    </row>
    <row r="207" spans="2:3" ht="12.75">
      <c r="B207" s="2"/>
      <c r="C207" s="7"/>
    </row>
    <row r="208" spans="2:3" ht="12.75">
      <c r="B208" s="2"/>
      <c r="C208" s="7"/>
    </row>
    <row r="209" spans="2:3" ht="12.75">
      <c r="B209" s="2"/>
      <c r="C209" s="7"/>
    </row>
    <row r="210" spans="2:3" ht="12.75">
      <c r="B210" s="2"/>
      <c r="C210" s="7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</sheetData>
  <sheetProtection/>
  <mergeCells count="8">
    <mergeCell ref="A4:C4"/>
    <mergeCell ref="A1:C1"/>
    <mergeCell ref="A2:C2"/>
    <mergeCell ref="A5:C5"/>
    <mergeCell ref="A6:C6"/>
    <mergeCell ref="A63:C63"/>
    <mergeCell ref="A62:C62"/>
    <mergeCell ref="A61:C61"/>
  </mergeCells>
  <printOptions/>
  <pageMargins left="0.984251968503937" right="0.7874015748031497" top="1.3779527559055118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RIPAMONTI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Moira</cp:lastModifiedBy>
  <cp:lastPrinted>2024-04-04T14:32:08Z</cp:lastPrinted>
  <dcterms:created xsi:type="dcterms:W3CDTF">1999-05-25T09:32:53Z</dcterms:created>
  <dcterms:modified xsi:type="dcterms:W3CDTF">2024-04-04T14:32:20Z</dcterms:modified>
  <cp:category/>
  <cp:version/>
  <cp:contentType/>
  <cp:contentStatus/>
</cp:coreProperties>
</file>